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540" activeTab="0"/>
  </bookViews>
  <sheets>
    <sheet name="BILAN" sheetId="1" r:id="rId1"/>
    <sheet name="CPTE RESULTA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<sst xmlns="http://schemas.openxmlformats.org/spreadsheetml/2006/main" count="74" uniqueCount="66">
  <si>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ACTIF</t>
  </si>
  <si>
    <t>Immobilisations incorporelles :</t>
  </si>
  <si>
    <t>Immobilisations corporelles :</t>
  </si>
  <si>
    <t>Immobilisations financières :</t>
  </si>
  <si>
    <t xml:space="preserve">    Participations</t>
  </si>
  <si>
    <t>Créances :</t>
  </si>
  <si>
    <t xml:space="preserve">    Créances clients et comptes rattachés</t>
  </si>
  <si>
    <t xml:space="preserve">    Autres créances</t>
  </si>
  <si>
    <t>Valeurs mobilières de placement</t>
  </si>
  <si>
    <t>Disponibilités</t>
  </si>
  <si>
    <t>Charges constatées d'avance</t>
  </si>
  <si>
    <t>PASSIF</t>
  </si>
  <si>
    <t>EXERCICE</t>
  </si>
  <si>
    <t>Réserves</t>
  </si>
  <si>
    <t>Report à nouveau</t>
  </si>
  <si>
    <t>Résultat de l'exercice (bénéfice ou perte)</t>
  </si>
  <si>
    <t>Dettes fournisseurs et comptes rattachés</t>
  </si>
  <si>
    <t>Dettes fiscales et sociales</t>
  </si>
  <si>
    <t>Autres dettes</t>
  </si>
  <si>
    <t>Produits constatés d'avance</t>
  </si>
  <si>
    <t>CONSORTIUM DES VOIES NAVIGABLES</t>
  </si>
  <si>
    <t xml:space="preserve">Stocks et en cours </t>
  </si>
  <si>
    <t>Fonds associatifs</t>
  </si>
  <si>
    <t xml:space="preserve">                                            TOTAL II</t>
  </si>
  <si>
    <t>CHARGES</t>
  </si>
  <si>
    <t>PRODUITS</t>
  </si>
  <si>
    <t>REALISE</t>
  </si>
  <si>
    <t>TOTAL DES CHARGES</t>
  </si>
  <si>
    <t xml:space="preserve">TOTAL DES PRODUITS </t>
  </si>
  <si>
    <t xml:space="preserve">Achat </t>
  </si>
  <si>
    <t>Services Extérieurs</t>
  </si>
  <si>
    <t xml:space="preserve">Impôts et taxes </t>
  </si>
  <si>
    <t>Honoraires</t>
  </si>
  <si>
    <t>Déplacements et voyages</t>
  </si>
  <si>
    <t>Frais de télécommunication</t>
  </si>
  <si>
    <t>Services bancaires et assimilés</t>
  </si>
  <si>
    <t>Cotisations et subventions</t>
  </si>
  <si>
    <t>Frais d'enregistrement</t>
  </si>
  <si>
    <t>Cotisations reçues</t>
  </si>
  <si>
    <t>Produits financiers</t>
  </si>
  <si>
    <t>plus value sur cession de VMP</t>
  </si>
  <si>
    <t>Autres produits financiers</t>
  </si>
  <si>
    <t xml:space="preserve">                                      TOTAL I</t>
  </si>
  <si>
    <t>Frais de receptions</t>
  </si>
  <si>
    <t>Locations</t>
  </si>
  <si>
    <t>Charges exceptionnelles</t>
  </si>
  <si>
    <t>Produits exceptionnels</t>
  </si>
  <si>
    <t>Résultat de l'exercice (bénéfice)</t>
  </si>
  <si>
    <t>Résultat de l'exercice (perte)</t>
  </si>
  <si>
    <t>Frais de missions - Hôtel et Restaurant</t>
  </si>
  <si>
    <t>Autres impôts taxes et versements assimilés</t>
  </si>
  <si>
    <t>Charges financières</t>
  </si>
  <si>
    <t>Dotation - Provision pour dépréciation</t>
  </si>
  <si>
    <t xml:space="preserve">        - dépréciation titres participation</t>
  </si>
  <si>
    <t xml:space="preserve">     Net</t>
  </si>
  <si>
    <t>TOTAL GENERAL</t>
  </si>
  <si>
    <t>Reprise prov dépréciation</t>
  </si>
  <si>
    <t>Moins values sur cessions de VMP</t>
  </si>
  <si>
    <t>Autres charges financières</t>
  </si>
  <si>
    <t>Documentation générale - abt revues - Pub</t>
  </si>
  <si>
    <t>Transfert de charges</t>
  </si>
  <si>
    <t>Avances et acomptes versés sur commande</t>
  </si>
  <si>
    <t>BILAN AU 31 DECEMBRE 2012</t>
  </si>
  <si>
    <t>COMPTE DE RESULTAT AU 31 DECEMBRE 2012</t>
  </si>
  <si>
    <t>Publicité</t>
  </si>
  <si>
    <t>Subventions reçues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</si>
</sst>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 \-#,##0&quot; F&quot;"/>
    <numFmt numFmtId="173" formatCode="0.0%"/>
    <numFmt numFmtId="174" formatCode="d/m/yy"/>
    <numFmt numFmtId="175" formatCode="#,##0.0"/>
    <numFmt numFmtId="176" formatCode="#,##0.000"/>
    <numFmt numFmtId="177" formatCode="#,##0.0000"/>
    <numFmt numFmtId="178" formatCode="#,##0.00000"/>
    <numFmt numFmtId="179" formatCode="_-* #,##0.0\ _€_-;\-* #,##0.0\ _€_-;_-* &quot;-&quot;??\ _€_-;_-@_-"/>
    <numFmt numFmtId="180" formatCode="_-* #,##0\ _€_-;\-* #,##0\ _€_-;_-* &quot;-&quot;??\ _€_-;_-@_-"/>
    <numFmt numFmtId="181" formatCode="_-* #,##0.000\ _€_-;\-* #,##0.000\ _€_-;_-* &quot;-&quot;??\ _€_-;_-@_-"/>
  </numFmts>
  <fonts count="40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0" fillId="33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33" borderId="12" xfId="45" applyNumberFormat="1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3" fontId="1" fillId="33" borderId="12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left"/>
    </xf>
    <xf numFmtId="3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27" xfId="0" applyNumberFormat="1" applyFont="1" applyFill="1" applyBorder="1" applyAlignment="1">
      <alignment horizontal="left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3" fontId="0" fillId="0" borderId="22" xfId="0" applyNumberFormat="1" applyFont="1" applyBorder="1" applyAlignment="1">
      <alignment horizontal="centerContinuous"/>
    </xf>
    <xf numFmtId="0" fontId="1" fillId="0" borderId="28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32" xfId="0" applyFont="1" applyFill="1" applyBorder="1" applyAlignment="1">
      <alignment/>
    </xf>
    <xf numFmtId="0" fontId="1" fillId="33" borderId="18" xfId="0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3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3" fontId="0" fillId="0" borderId="33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1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41" fontId="1" fillId="0" borderId="12" xfId="0" applyNumberFormat="1" applyFont="1" applyBorder="1" applyAlignment="1" applyProtection="1">
      <alignment/>
      <protection locked="0"/>
    </xf>
    <xf numFmtId="41" fontId="1" fillId="0" borderId="21" xfId="0" applyNumberFormat="1" applyFont="1" applyBorder="1" applyAlignment="1" applyProtection="1">
      <alignment/>
      <protection locked="0"/>
    </xf>
    <xf numFmtId="41" fontId="1" fillId="0" borderId="37" xfId="0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 vertical="center"/>
      <protection locked="0"/>
    </xf>
    <xf numFmtId="180" fontId="1" fillId="0" borderId="24" xfId="45" applyNumberFormat="1" applyFont="1" applyBorder="1" applyAlignment="1" applyProtection="1">
      <alignment vertical="center"/>
      <protection locked="0"/>
    </xf>
    <xf numFmtId="180" fontId="1" fillId="0" borderId="38" xfId="45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81" fontId="0" fillId="0" borderId="0" xfId="45" applyNumberFormat="1" applyFont="1" applyAlignment="1">
      <alignment horizontal="center"/>
    </xf>
    <xf numFmtId="3" fontId="0" fillId="0" borderId="39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C37" sqref="C37"/>
    </sheetView>
  </sheetViews>
  <sheetFormatPr defaultColWidth="11.421875" defaultRowHeight="12.75"/>
  <cols>
    <col min="1" max="1" width="40.7109375" style="1" customWidth="1"/>
    <col min="2" max="3" width="12.8515625" style="1" customWidth="1"/>
    <col min="4" max="4" width="40.7109375" style="1" customWidth="1"/>
    <col min="5" max="6" width="13.57421875" style="1" customWidth="1"/>
    <col min="7" max="16384" width="11.421875" style="1" customWidth="1"/>
  </cols>
  <sheetData>
    <row r="1" spans="1:6" ht="15">
      <c r="A1" s="36" t="s">
        <v>20</v>
      </c>
      <c r="B1" s="3"/>
      <c r="C1" s="3"/>
      <c r="D1" s="2"/>
      <c r="E1" s="3"/>
      <c r="F1" s="3"/>
    </row>
    <row r="2" spans="1:6" ht="12.75">
      <c r="A2" s="2"/>
      <c r="B2" s="3"/>
      <c r="C2" s="3"/>
      <c r="D2" s="2"/>
      <c r="E2" s="3"/>
      <c r="F2" s="3"/>
    </row>
    <row r="3" spans="1:6" ht="12.75">
      <c r="A3" s="2"/>
      <c r="B3" s="3"/>
      <c r="C3" s="3"/>
      <c r="D3" s="2"/>
      <c r="E3" s="3"/>
      <c r="F3" s="3"/>
    </row>
    <row r="4" spans="1:6" ht="15">
      <c r="A4" s="118" t="s">
        <v>62</v>
      </c>
      <c r="B4" s="118"/>
      <c r="C4" s="118"/>
      <c r="D4" s="118"/>
      <c r="E4" s="118"/>
      <c r="F4" s="118"/>
    </row>
    <row r="5" spans="1:6" ht="15">
      <c r="A5" s="14"/>
      <c r="B5" s="14"/>
      <c r="C5" s="14"/>
      <c r="D5" s="14"/>
      <c r="E5" s="14"/>
      <c r="F5" s="14"/>
    </row>
    <row r="6" spans="1:6" ht="12.75">
      <c r="A6" s="3"/>
      <c r="B6" s="3"/>
      <c r="C6" s="3"/>
      <c r="D6" s="4"/>
      <c r="E6" s="3"/>
      <c r="F6" s="3"/>
    </row>
    <row r="7" spans="1:6" ht="13.5" thickBot="1">
      <c r="A7" s="3"/>
      <c r="B7" s="3"/>
      <c r="C7" s="3"/>
      <c r="D7" s="2"/>
      <c r="E7" s="3"/>
      <c r="F7" s="3"/>
    </row>
    <row r="8" spans="1:6" ht="12.75">
      <c r="A8" s="41"/>
      <c r="B8" s="42"/>
      <c r="C8" s="43"/>
      <c r="D8" s="54"/>
      <c r="E8" s="55"/>
      <c r="F8" s="43"/>
    </row>
    <row r="9" spans="1:6" ht="12.75">
      <c r="A9" s="44" t="s">
        <v>0</v>
      </c>
      <c r="B9" s="11" t="s">
        <v>12</v>
      </c>
      <c r="C9" s="11" t="s">
        <v>12</v>
      </c>
      <c r="D9" s="86" t="s">
        <v>11</v>
      </c>
      <c r="E9" s="39" t="s">
        <v>12</v>
      </c>
      <c r="F9" s="39" t="s">
        <v>12</v>
      </c>
    </row>
    <row r="10" spans="1:6" ht="12.75">
      <c r="A10" s="45"/>
      <c r="B10" s="12">
        <v>2012</v>
      </c>
      <c r="C10" s="12">
        <v>2011</v>
      </c>
      <c r="D10" s="56"/>
      <c r="E10" s="40">
        <v>2012</v>
      </c>
      <c r="F10" s="40">
        <v>2011</v>
      </c>
    </row>
    <row r="11" spans="1:6" ht="12.75">
      <c r="A11" s="46"/>
      <c r="B11" s="13"/>
      <c r="C11" s="13"/>
      <c r="D11" s="57"/>
      <c r="E11" s="16"/>
      <c r="F11" s="16"/>
    </row>
    <row r="12" spans="1:6" ht="12.75">
      <c r="A12" s="47"/>
      <c r="B12" s="5"/>
      <c r="C12" s="5"/>
      <c r="D12" s="58"/>
      <c r="E12" s="35"/>
      <c r="F12" s="35"/>
    </row>
    <row r="13" spans="1:6" ht="12.75">
      <c r="A13" s="48" t="s">
        <v>1</v>
      </c>
      <c r="B13" s="9"/>
      <c r="C13" s="9"/>
      <c r="D13" s="59"/>
      <c r="E13" s="15"/>
      <c r="F13" s="15"/>
    </row>
    <row r="14" spans="1:6" ht="12.75">
      <c r="A14" s="48" t="s">
        <v>2</v>
      </c>
      <c r="B14" s="9"/>
      <c r="C14" s="9"/>
      <c r="D14" s="59" t="s">
        <v>22</v>
      </c>
      <c r="E14" s="110">
        <v>20064.48</v>
      </c>
      <c r="F14" s="110">
        <v>20064.48</v>
      </c>
    </row>
    <row r="15" spans="1:6" ht="12.75">
      <c r="A15" s="48" t="s">
        <v>3</v>
      </c>
      <c r="B15" s="9"/>
      <c r="C15" s="9"/>
      <c r="D15" s="59" t="s">
        <v>13</v>
      </c>
      <c r="E15" s="110">
        <f>67287.24</f>
        <v>67287.24</v>
      </c>
      <c r="F15" s="110">
        <v>67287.24</v>
      </c>
    </row>
    <row r="16" spans="1:6" ht="12.75">
      <c r="A16" s="48" t="s">
        <v>4</v>
      </c>
      <c r="B16" s="32">
        <v>21340</v>
      </c>
      <c r="C16" s="32">
        <v>21340</v>
      </c>
      <c r="D16" s="59" t="s">
        <v>14</v>
      </c>
      <c r="E16" s="110">
        <v>70392.15</v>
      </c>
      <c r="F16" s="110">
        <v>81808.02</v>
      </c>
    </row>
    <row r="17" spans="1:6" ht="12.75">
      <c r="A17" s="48" t="s">
        <v>53</v>
      </c>
      <c r="B17" s="108">
        <v>-21190.41</v>
      </c>
      <c r="C17" s="108">
        <v>-21190.41</v>
      </c>
      <c r="D17" s="59" t="s">
        <v>15</v>
      </c>
      <c r="E17" s="15">
        <v>-16682.28</v>
      </c>
      <c r="F17" s="15">
        <v>-11415.71</v>
      </c>
    </row>
    <row r="18" spans="1:6" ht="12.75">
      <c r="A18" s="48" t="s">
        <v>54</v>
      </c>
      <c r="B18" s="109">
        <f>SUM(B16:B17)</f>
        <v>149.59000000000015</v>
      </c>
      <c r="C18" s="109">
        <v>149.59000000000015</v>
      </c>
      <c r="D18" s="59"/>
      <c r="E18" s="15"/>
      <c r="F18" s="15"/>
    </row>
    <row r="19" spans="1:6" ht="12.75">
      <c r="A19" s="48" t="s">
        <v>21</v>
      </c>
      <c r="B19" s="109"/>
      <c r="C19" s="109"/>
      <c r="D19" s="59"/>
      <c r="E19" s="15"/>
      <c r="F19" s="15"/>
    </row>
    <row r="20" spans="1:6" ht="12.75">
      <c r="A20" s="48"/>
      <c r="B20" s="109"/>
      <c r="C20" s="109"/>
      <c r="D20" s="59"/>
      <c r="E20" s="15"/>
      <c r="F20" s="15"/>
    </row>
    <row r="21" spans="1:6" ht="12.75">
      <c r="A21" s="48" t="s">
        <v>61</v>
      </c>
      <c r="B21" s="109">
        <v>0</v>
      </c>
      <c r="C21" s="109">
        <v>0</v>
      </c>
      <c r="D21" s="59"/>
      <c r="E21" s="15"/>
      <c r="F21" s="15"/>
    </row>
    <row r="22" spans="1:6" ht="12.75">
      <c r="A22" s="48" t="s">
        <v>5</v>
      </c>
      <c r="B22" s="109"/>
      <c r="C22" s="109"/>
      <c r="D22" s="59"/>
      <c r="E22" s="15"/>
      <c r="F22" s="15"/>
    </row>
    <row r="23" spans="1:6" ht="12.75">
      <c r="A23" s="48" t="s">
        <v>6</v>
      </c>
      <c r="B23" s="109"/>
      <c r="C23" s="109"/>
      <c r="D23" s="59" t="s">
        <v>16</v>
      </c>
      <c r="E23" s="15">
        <f>600+228.4+13075</f>
        <v>13903.4</v>
      </c>
      <c r="F23" s="15">
        <v>6000</v>
      </c>
    </row>
    <row r="24" spans="1:6" ht="12.75">
      <c r="A24" s="48" t="s">
        <v>7</v>
      </c>
      <c r="B24" s="109"/>
      <c r="C24" s="109"/>
      <c r="D24" s="59"/>
      <c r="E24" s="15"/>
      <c r="F24" s="60"/>
    </row>
    <row r="25" spans="1:6" ht="12.75">
      <c r="A25" s="48"/>
      <c r="B25" s="109"/>
      <c r="C25" s="109"/>
      <c r="D25" s="59" t="s">
        <v>17</v>
      </c>
      <c r="E25" s="15"/>
      <c r="F25" s="60"/>
    </row>
    <row r="26" spans="1:6" ht="12.75">
      <c r="A26" s="48" t="s">
        <v>8</v>
      </c>
      <c r="B26" s="109">
        <v>146843.37</v>
      </c>
      <c r="C26" s="109">
        <v>146843.37</v>
      </c>
      <c r="D26" s="59"/>
      <c r="E26" s="15"/>
      <c r="F26" s="60"/>
    </row>
    <row r="27" spans="1:6" ht="12.75">
      <c r="A27" s="48"/>
      <c r="B27" s="109"/>
      <c r="C27" s="109"/>
      <c r="D27" s="59"/>
      <c r="E27" s="15"/>
      <c r="F27" s="60"/>
    </row>
    <row r="28" spans="1:6" ht="12.75">
      <c r="A28" s="48" t="s">
        <v>9</v>
      </c>
      <c r="B28" s="109">
        <f>7696.42+275.2</f>
        <v>7971.62</v>
      </c>
      <c r="C28" s="109">
        <v>16750.5</v>
      </c>
      <c r="D28" s="59" t="s">
        <v>18</v>
      </c>
      <c r="E28" s="15">
        <v>0</v>
      </c>
      <c r="F28" s="60">
        <v>0</v>
      </c>
    </row>
    <row r="29" spans="1:6" ht="12.75">
      <c r="A29" s="48"/>
      <c r="B29" s="109"/>
      <c r="C29" s="109"/>
      <c r="D29" s="59"/>
      <c r="E29" s="15"/>
      <c r="F29" s="60"/>
    </row>
    <row r="30" spans="1:6" ht="12.75">
      <c r="A30" s="48" t="s">
        <v>10</v>
      </c>
      <c r="B30" s="109"/>
      <c r="C30" s="49"/>
      <c r="D30" s="59" t="s">
        <v>19</v>
      </c>
      <c r="E30" s="15"/>
      <c r="F30" s="60"/>
    </row>
    <row r="31" spans="1:6" ht="12.75">
      <c r="A31" s="48"/>
      <c r="B31" s="32"/>
      <c r="C31" s="49"/>
      <c r="D31" s="59"/>
      <c r="E31" s="15"/>
      <c r="F31" s="60"/>
    </row>
    <row r="32" spans="1:6" ht="12.75">
      <c r="A32" s="48"/>
      <c r="B32" s="33"/>
      <c r="C32" s="50"/>
      <c r="D32" s="61"/>
      <c r="E32" s="15"/>
      <c r="F32" s="62"/>
    </row>
    <row r="33" spans="1:6" ht="12.75">
      <c r="A33" s="85" t="s">
        <v>42</v>
      </c>
      <c r="B33" s="34">
        <f>SUM(B18:B29)+1</f>
        <v>154965.58</v>
      </c>
      <c r="C33" s="34">
        <f>SUM(C18:C29)+1</f>
        <v>163744.46</v>
      </c>
      <c r="D33" s="63" t="s">
        <v>23</v>
      </c>
      <c r="E33" s="35">
        <f>SUM(E12:E31)</f>
        <v>154964.99</v>
      </c>
      <c r="F33" s="60">
        <f>SUM(F12:F31)</f>
        <v>163744.03</v>
      </c>
    </row>
    <row r="34" spans="1:6" ht="13.5" thickBot="1">
      <c r="A34" s="51"/>
      <c r="B34" s="52"/>
      <c r="C34" s="53"/>
      <c r="D34" s="64"/>
      <c r="E34" s="65"/>
      <c r="F34" s="66"/>
    </row>
    <row r="35" spans="2:6" ht="12.75">
      <c r="B35" s="7"/>
      <c r="C35" s="7"/>
      <c r="E35" s="10"/>
      <c r="F35" s="10"/>
    </row>
    <row r="36" spans="2:5" ht="12.75">
      <c r="B36" s="7"/>
      <c r="C36" s="7"/>
      <c r="E36" s="7"/>
    </row>
    <row r="37" spans="2:5" ht="12.75">
      <c r="B37" s="7"/>
      <c r="C37" s="7"/>
      <c r="E37" s="7"/>
    </row>
    <row r="38" spans="2:5" ht="12.75">
      <c r="B38" s="7"/>
      <c r="C38" s="7"/>
      <c r="D38" s="7"/>
      <c r="E38" s="7"/>
    </row>
    <row r="39" spans="3:6" ht="12.75">
      <c r="C39" s="7"/>
      <c r="E39" s="7"/>
      <c r="F39" s="7"/>
    </row>
    <row r="69" spans="2:3" ht="12.75">
      <c r="B69" s="8"/>
      <c r="C69" s="8"/>
    </row>
  </sheetData>
  <sheetProtection/>
  <mergeCells count="1">
    <mergeCell ref="A4:F4"/>
  </mergeCells>
  <printOptions horizontalCentered="1"/>
  <pageMargins left="0.1968503937007874" right="0.4724409448818898" top="0.7480314960629921" bottom="0.70866141732283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2">
      <selection activeCell="B45" sqref="B45"/>
    </sheetView>
  </sheetViews>
  <sheetFormatPr defaultColWidth="11.421875" defaultRowHeight="12.75"/>
  <cols>
    <col min="1" max="1" width="40.7109375" style="0" customWidth="1"/>
    <col min="2" max="2" width="11.57421875" style="0" bestFit="1" customWidth="1"/>
    <col min="3" max="3" width="13.57421875" style="0" bestFit="1" customWidth="1"/>
    <col min="4" max="4" width="40.7109375" style="0" customWidth="1"/>
    <col min="5" max="5" width="11.57421875" style="0" bestFit="1" customWidth="1"/>
    <col min="6" max="6" width="13.57421875" style="0" bestFit="1" customWidth="1"/>
  </cols>
  <sheetData>
    <row r="1" spans="1:4" s="1" customFormat="1" ht="15">
      <c r="A1" s="36" t="s">
        <v>20</v>
      </c>
      <c r="B1" s="29"/>
      <c r="C1" s="29"/>
      <c r="D1" s="17"/>
    </row>
    <row r="2" spans="1:4" s="1" customFormat="1" ht="15">
      <c r="A2" s="37"/>
      <c r="B2" s="18"/>
      <c r="C2" s="18"/>
      <c r="D2" s="10"/>
    </row>
    <row r="3" spans="1:6" s="1" customFormat="1" ht="20.25" customHeight="1">
      <c r="A3" s="118" t="s">
        <v>63</v>
      </c>
      <c r="B3" s="118"/>
      <c r="C3" s="118"/>
      <c r="D3" s="118"/>
      <c r="E3" s="118"/>
      <c r="F3" s="118"/>
    </row>
    <row r="4" spans="1:4" s="1" customFormat="1" ht="12" customHeight="1">
      <c r="A4" s="14"/>
      <c r="C4" s="20"/>
      <c r="D4" s="17"/>
    </row>
    <row r="5" spans="1:4" s="1" customFormat="1" ht="5.25" customHeight="1" thickBot="1">
      <c r="A5" s="14"/>
      <c r="B5" s="19"/>
      <c r="C5" s="21"/>
      <c r="D5" s="17"/>
    </row>
    <row r="6" spans="1:6" s="1" customFormat="1" ht="12.75">
      <c r="A6" s="67"/>
      <c r="B6" s="68" t="s">
        <v>26</v>
      </c>
      <c r="C6" s="68" t="s">
        <v>26</v>
      </c>
      <c r="D6" s="67"/>
      <c r="E6" s="68" t="s">
        <v>26</v>
      </c>
      <c r="F6" s="68" t="s">
        <v>26</v>
      </c>
    </row>
    <row r="7" spans="1:6" s="1" customFormat="1" ht="12.75">
      <c r="A7" s="69" t="s">
        <v>24</v>
      </c>
      <c r="B7" s="23">
        <v>2012</v>
      </c>
      <c r="C7" s="23">
        <v>2011</v>
      </c>
      <c r="D7" s="69" t="s">
        <v>25</v>
      </c>
      <c r="E7" s="23">
        <f>+B7</f>
        <v>2012</v>
      </c>
      <c r="F7" s="23">
        <v>2011</v>
      </c>
    </row>
    <row r="8" spans="1:6" s="1" customFormat="1" ht="5.25" customHeight="1">
      <c r="A8" s="70"/>
      <c r="B8" s="24"/>
      <c r="C8" s="24"/>
      <c r="D8" s="70"/>
      <c r="E8" s="24"/>
      <c r="F8" s="24"/>
    </row>
    <row r="9" spans="1:6" s="1" customFormat="1" ht="6.75" customHeight="1">
      <c r="A9" s="71"/>
      <c r="B9" s="25"/>
      <c r="C9" s="25"/>
      <c r="D9" s="71"/>
      <c r="E9" s="25"/>
      <c r="F9" s="25"/>
    </row>
    <row r="10" spans="1:6" s="1" customFormat="1" ht="12.75" hidden="1">
      <c r="A10" s="72"/>
      <c r="B10" s="26"/>
      <c r="C10" s="26"/>
      <c r="D10" s="72"/>
      <c r="E10" s="27"/>
      <c r="F10" s="27"/>
    </row>
    <row r="11" spans="1:6" s="1" customFormat="1" ht="12.75">
      <c r="A11" s="73" t="s">
        <v>29</v>
      </c>
      <c r="B11" s="27">
        <v>473.62</v>
      </c>
      <c r="C11" s="27">
        <v>0</v>
      </c>
      <c r="D11" s="73"/>
      <c r="E11" s="27"/>
      <c r="F11" s="27"/>
    </row>
    <row r="12" spans="1:6" s="1" customFormat="1" ht="12.75">
      <c r="A12" s="72"/>
      <c r="B12" s="27"/>
      <c r="C12" s="27"/>
      <c r="D12" s="107"/>
      <c r="E12" s="27"/>
      <c r="F12" s="27"/>
    </row>
    <row r="13" spans="1:6" s="1" customFormat="1" ht="12.75">
      <c r="A13" s="73" t="s">
        <v>30</v>
      </c>
      <c r="B13" s="27"/>
      <c r="C13" s="27"/>
      <c r="D13" s="73" t="s">
        <v>38</v>
      </c>
      <c r="E13" s="27">
        <v>5450</v>
      </c>
      <c r="F13" s="27">
        <v>6025</v>
      </c>
    </row>
    <row r="14" spans="1:6" s="1" customFormat="1" ht="12.75">
      <c r="A14" s="72" t="s">
        <v>59</v>
      </c>
      <c r="B14" s="27">
        <v>2457</v>
      </c>
      <c r="C14" s="27">
        <v>2457</v>
      </c>
      <c r="D14" s="73"/>
      <c r="E14" s="27"/>
      <c r="F14" s="27"/>
    </row>
    <row r="15" spans="1:6" s="1" customFormat="1" ht="12.75">
      <c r="A15" s="72" t="s">
        <v>44</v>
      </c>
      <c r="B15" s="27"/>
      <c r="C15" s="27"/>
      <c r="D15" s="73" t="s">
        <v>65</v>
      </c>
      <c r="E15" s="27">
        <v>10000</v>
      </c>
      <c r="F15" s="27"/>
    </row>
    <row r="16" spans="1:6" s="1" customFormat="1" ht="12.75">
      <c r="A16" s="72" t="s">
        <v>32</v>
      </c>
      <c r="B16" s="27">
        <v>19959.94</v>
      </c>
      <c r="C16" s="27">
        <v>6600</v>
      </c>
      <c r="D16" s="73"/>
      <c r="E16" s="27"/>
      <c r="F16" s="27"/>
    </row>
    <row r="17" spans="1:6" s="1" customFormat="1" ht="12.75">
      <c r="A17" s="72" t="s">
        <v>64</v>
      </c>
      <c r="B17" s="27">
        <v>1643.3</v>
      </c>
      <c r="C17" s="27"/>
      <c r="D17" s="73" t="s">
        <v>39</v>
      </c>
      <c r="E17" s="27"/>
      <c r="F17" s="27"/>
    </row>
    <row r="18" spans="1:6" s="1" customFormat="1" ht="12.75">
      <c r="A18" s="72" t="s">
        <v>33</v>
      </c>
      <c r="B18" s="27">
        <v>3860.45</v>
      </c>
      <c r="C18" s="27">
        <v>7931.31</v>
      </c>
      <c r="D18" s="72" t="s">
        <v>40</v>
      </c>
      <c r="E18" s="27">
        <v>0</v>
      </c>
      <c r="F18" s="27">
        <v>2856.37</v>
      </c>
    </row>
    <row r="19" spans="1:6" s="1" customFormat="1" ht="12.75">
      <c r="A19" s="72" t="s">
        <v>49</v>
      </c>
      <c r="B19" s="27">
        <v>138.9</v>
      </c>
      <c r="C19" s="27">
        <v>108.4</v>
      </c>
      <c r="D19" s="72"/>
      <c r="E19" s="112"/>
      <c r="F19" s="112"/>
    </row>
    <row r="20" spans="1:6" s="1" customFormat="1" ht="12.75">
      <c r="A20" s="72" t="s">
        <v>43</v>
      </c>
      <c r="B20" s="27">
        <v>1574.65</v>
      </c>
      <c r="C20" s="27">
        <v>2771.23</v>
      </c>
      <c r="D20" s="72" t="s">
        <v>41</v>
      </c>
      <c r="E20" s="112">
        <v>160.89</v>
      </c>
      <c r="F20" s="112">
        <v>369.67</v>
      </c>
    </row>
    <row r="21" spans="1:6" s="1" customFormat="1" ht="12.75">
      <c r="A21" s="72" t="s">
        <v>34</v>
      </c>
      <c r="B21" s="27"/>
      <c r="C21" s="27"/>
      <c r="D21" s="48"/>
      <c r="E21" s="113"/>
      <c r="F21" s="113"/>
    </row>
    <row r="22" spans="1:6" s="1" customFormat="1" ht="12.75">
      <c r="A22" s="72" t="s">
        <v>35</v>
      </c>
      <c r="B22" s="27">
        <v>262.31</v>
      </c>
      <c r="C22" s="27">
        <v>234.81</v>
      </c>
      <c r="D22" s="73" t="s">
        <v>46</v>
      </c>
      <c r="E22" s="27">
        <v>0</v>
      </c>
      <c r="F22" s="27">
        <v>420</v>
      </c>
    </row>
    <row r="23" spans="1:6" s="1" customFormat="1" ht="12.75">
      <c r="A23" s="72" t="s">
        <v>36</v>
      </c>
      <c r="B23" s="27">
        <v>1923</v>
      </c>
      <c r="C23" s="27">
        <v>1764</v>
      </c>
      <c r="D23" s="72"/>
      <c r="E23" s="27"/>
      <c r="F23" s="27"/>
    </row>
    <row r="24" spans="1:6" s="1" customFormat="1" ht="12.75">
      <c r="A24" s="72"/>
      <c r="B24" s="27"/>
      <c r="C24" s="27"/>
      <c r="D24" s="73" t="s">
        <v>60</v>
      </c>
      <c r="E24" s="27">
        <v>0</v>
      </c>
      <c r="F24" s="27">
        <v>780</v>
      </c>
    </row>
    <row r="25" spans="1:6" s="1" customFormat="1" ht="12.75">
      <c r="A25" s="73" t="s">
        <v>31</v>
      </c>
      <c r="B25" s="27"/>
      <c r="C25" s="27"/>
      <c r="D25" s="72"/>
      <c r="E25" s="27"/>
      <c r="F25" s="27"/>
    </row>
    <row r="26" spans="1:6" s="1" customFormat="1" ht="12.75">
      <c r="A26" s="72" t="s">
        <v>50</v>
      </c>
      <c r="B26" s="27"/>
      <c r="C26" s="27"/>
      <c r="D26" s="72"/>
      <c r="E26" s="27"/>
      <c r="F26" s="27"/>
    </row>
    <row r="27" spans="1:6" s="1" customFormat="1" ht="12.75">
      <c r="A27" s="72" t="s">
        <v>37</v>
      </c>
      <c r="B27" s="27"/>
      <c r="C27" s="27"/>
      <c r="D27" s="72"/>
      <c r="E27" s="27"/>
      <c r="F27" s="27"/>
    </row>
    <row r="28" spans="1:6" s="1" customFormat="1" ht="12.75">
      <c r="A28" s="73" t="s">
        <v>51</v>
      </c>
      <c r="B28" s="27"/>
      <c r="C28" s="27"/>
      <c r="D28" s="73" t="s">
        <v>56</v>
      </c>
      <c r="E28" s="27"/>
      <c r="F28" s="27"/>
    </row>
    <row r="29" spans="1:6" s="1" customFormat="1" ht="12.75">
      <c r="A29" s="72" t="s">
        <v>57</v>
      </c>
      <c r="B29" s="27">
        <v>0</v>
      </c>
      <c r="C29" s="27">
        <v>0</v>
      </c>
      <c r="D29" s="72"/>
      <c r="E29" s="27"/>
      <c r="F29" s="27"/>
    </row>
    <row r="30" spans="1:6" s="1" customFormat="1" ht="12.75">
      <c r="A30" s="72" t="s">
        <v>58</v>
      </c>
      <c r="B30" s="27"/>
      <c r="C30" s="27"/>
      <c r="D30" s="72"/>
      <c r="E30" s="27"/>
      <c r="F30" s="27"/>
    </row>
    <row r="31" spans="1:6" s="1" customFormat="1" ht="12.75">
      <c r="A31" s="72"/>
      <c r="B31" s="27"/>
      <c r="C31" s="27"/>
      <c r="D31" s="72"/>
      <c r="E31" s="27"/>
      <c r="F31" s="27"/>
    </row>
    <row r="32" spans="1:6" s="1" customFormat="1" ht="12.75">
      <c r="A32" s="73" t="s">
        <v>52</v>
      </c>
      <c r="B32" s="27"/>
      <c r="C32" s="27"/>
      <c r="D32" s="72"/>
      <c r="E32" s="27"/>
      <c r="F32" s="74"/>
    </row>
    <row r="33" spans="1:8" s="1" customFormat="1" ht="12.75">
      <c r="A33" s="73"/>
      <c r="B33" s="27"/>
      <c r="C33" s="27"/>
      <c r="D33" s="72"/>
      <c r="E33" s="27"/>
      <c r="F33" s="74"/>
      <c r="H33" s="38"/>
    </row>
    <row r="34" spans="1:8" s="1" customFormat="1" ht="12.75">
      <c r="A34" s="72" t="s">
        <v>45</v>
      </c>
      <c r="B34" s="27"/>
      <c r="C34" s="75"/>
      <c r="D34" s="72"/>
      <c r="E34" s="27"/>
      <c r="F34" s="74"/>
      <c r="H34" s="38"/>
    </row>
    <row r="35" spans="1:8" s="1" customFormat="1" ht="12.75">
      <c r="A35" s="72"/>
      <c r="B35" s="27"/>
      <c r="C35" s="74"/>
      <c r="D35" s="83"/>
      <c r="E35" s="6"/>
      <c r="F35" s="84"/>
      <c r="H35" s="38"/>
    </row>
    <row r="36" spans="1:6" s="1" customFormat="1" ht="6" customHeight="1">
      <c r="A36" s="76"/>
      <c r="B36" s="30"/>
      <c r="C36" s="77"/>
      <c r="D36" s="76"/>
      <c r="E36" s="30"/>
      <c r="F36" s="77"/>
    </row>
    <row r="37" spans="1:6" s="1" customFormat="1" ht="12" customHeight="1">
      <c r="A37" s="78" t="s">
        <v>27</v>
      </c>
      <c r="B37" s="31">
        <f>SUM(B11:B32)</f>
        <v>32293.170000000002</v>
      </c>
      <c r="C37" s="79">
        <f>SUM(C11:C34)</f>
        <v>21866.750000000004</v>
      </c>
      <c r="D37" s="78" t="s">
        <v>28</v>
      </c>
      <c r="E37" s="31">
        <f>SUM(E11:E29)</f>
        <v>15610.89</v>
      </c>
      <c r="F37" s="79">
        <f>SUM(F11:F34)</f>
        <v>10451.039999999999</v>
      </c>
    </row>
    <row r="38" spans="1:6" s="1" customFormat="1" ht="9" customHeight="1" thickBot="1">
      <c r="A38" s="80"/>
      <c r="B38" s="81"/>
      <c r="C38" s="82"/>
      <c r="D38" s="80"/>
      <c r="E38" s="81"/>
      <c r="F38" s="82"/>
    </row>
    <row r="39" spans="1:6" s="1" customFormat="1" ht="12.75">
      <c r="A39" s="87"/>
      <c r="B39" s="94"/>
      <c r="C39" s="96"/>
      <c r="D39" s="88"/>
      <c r="E39" s="99"/>
      <c r="F39" s="89"/>
    </row>
    <row r="40" spans="1:6" s="1" customFormat="1" ht="12.75">
      <c r="A40" s="93" t="s">
        <v>47</v>
      </c>
      <c r="B40" s="101">
        <v>0</v>
      </c>
      <c r="C40" s="102">
        <v>0</v>
      </c>
      <c r="D40" s="98" t="s">
        <v>48</v>
      </c>
      <c r="E40" s="101">
        <f>B37-E37</f>
        <v>16682.280000000002</v>
      </c>
      <c r="F40" s="103">
        <f>+C37-F37</f>
        <v>11415.710000000005</v>
      </c>
    </row>
    <row r="41" spans="1:6" s="1" customFormat="1" ht="13.5" thickBot="1">
      <c r="A41" s="90"/>
      <c r="B41" s="95"/>
      <c r="C41" s="97"/>
      <c r="D41" s="91"/>
      <c r="E41" s="100"/>
      <c r="F41" s="92"/>
    </row>
    <row r="42" spans="1:6" s="1" customFormat="1" ht="30.75" customHeight="1" thickBot="1">
      <c r="A42" s="104" t="s">
        <v>55</v>
      </c>
      <c r="B42" s="105">
        <f>+B40+B37</f>
        <v>32293.170000000002</v>
      </c>
      <c r="C42" s="105">
        <f>+C40+C37</f>
        <v>21866.750000000004</v>
      </c>
      <c r="D42" s="104" t="s">
        <v>55</v>
      </c>
      <c r="E42" s="105">
        <f>+E40+E37</f>
        <v>32293.170000000002</v>
      </c>
      <c r="F42" s="106">
        <f>+F40+F37</f>
        <v>21866.750000000004</v>
      </c>
    </row>
    <row r="43" spans="1:5" s="1" customFormat="1" ht="12.75">
      <c r="A43" s="29"/>
      <c r="B43" s="29"/>
      <c r="C43" s="29"/>
      <c r="D43" s="17"/>
      <c r="E43" s="7"/>
    </row>
    <row r="44" spans="1:5" s="1" customFormat="1" ht="11.25" customHeight="1">
      <c r="A44" s="111"/>
      <c r="B44" s="114"/>
      <c r="C44" s="18"/>
      <c r="D44" s="2"/>
      <c r="E44" s="117"/>
    </row>
    <row r="45" spans="1:4" s="1" customFormat="1" ht="12.75">
      <c r="A45" s="20"/>
      <c r="B45" s="7"/>
      <c r="C45" s="20"/>
      <c r="D45" s="116"/>
    </row>
    <row r="46" spans="1:4" s="1" customFormat="1" ht="12.75">
      <c r="A46" s="20"/>
      <c r="B46" s="7"/>
      <c r="C46" s="20"/>
      <c r="D46" s="116"/>
    </row>
    <row r="47" spans="1:4" s="1" customFormat="1" ht="12.75">
      <c r="A47" s="20"/>
      <c r="B47" s="115"/>
      <c r="C47" s="20"/>
      <c r="D47" s="17"/>
    </row>
    <row r="48" spans="1:4" s="1" customFormat="1" ht="12.75">
      <c r="A48" s="20"/>
      <c r="C48" s="20"/>
      <c r="D48" s="17"/>
    </row>
    <row r="49" spans="1:4" s="1" customFormat="1" ht="12.75">
      <c r="A49" s="19"/>
      <c r="B49" s="19"/>
      <c r="C49" s="19"/>
      <c r="D49" s="17"/>
    </row>
    <row r="50" s="1" customFormat="1" ht="6.75" customHeight="1">
      <c r="D50" s="17"/>
    </row>
    <row r="51" s="1" customFormat="1" ht="12.75">
      <c r="D51" s="22"/>
    </row>
    <row r="52" s="1" customFormat="1" ht="12.75">
      <c r="D52" s="22"/>
    </row>
    <row r="53" s="1" customFormat="1" ht="12.75">
      <c r="D53" s="22"/>
    </row>
    <row r="54" s="1" customFormat="1" ht="5.25" customHeight="1">
      <c r="D54" s="17"/>
    </row>
    <row r="55" s="1" customFormat="1" ht="12.75">
      <c r="D55" s="28"/>
    </row>
    <row r="56" s="1" customFormat="1" ht="12.75">
      <c r="D56" s="28"/>
    </row>
    <row r="57" s="1" customFormat="1" ht="12.75">
      <c r="D57" s="28"/>
    </row>
    <row r="58" s="1" customFormat="1" ht="12.75">
      <c r="D58" s="28"/>
    </row>
    <row r="59" s="1" customFormat="1" ht="12.75">
      <c r="D59" s="2"/>
    </row>
    <row r="60" s="1" customFormat="1" ht="12.75">
      <c r="D60" s="28"/>
    </row>
    <row r="61" s="1" customFormat="1" ht="12.75">
      <c r="D61" s="28"/>
    </row>
    <row r="62" s="1" customFormat="1" ht="12.75">
      <c r="D62" s="28"/>
    </row>
    <row r="63" s="1" customFormat="1" ht="12.75">
      <c r="D63" s="28"/>
    </row>
    <row r="64" s="1" customFormat="1" ht="12.75">
      <c r="D64" s="28"/>
    </row>
    <row r="65" s="1" customFormat="1" ht="12.75">
      <c r="D65" s="28"/>
    </row>
    <row r="66" s="1" customFormat="1" ht="12.75">
      <c r="D66" s="2"/>
    </row>
    <row r="67" s="1" customFormat="1" ht="12.75">
      <c r="D67" s="28"/>
    </row>
    <row r="68" s="1" customFormat="1" ht="12.75">
      <c r="D68" s="2"/>
    </row>
    <row r="69" s="1" customFormat="1" ht="12.75">
      <c r="D69" s="2"/>
    </row>
    <row r="70" s="1" customFormat="1" ht="12.75">
      <c r="D70" s="28"/>
    </row>
    <row r="71" s="1" customFormat="1" ht="12.75">
      <c r="D71" s="2"/>
    </row>
    <row r="72" s="1" customFormat="1" ht="12.75">
      <c r="D72" s="28"/>
    </row>
    <row r="73" s="1" customFormat="1" ht="12.75">
      <c r="D73" s="2"/>
    </row>
    <row r="74" s="1" customFormat="1" ht="12.75">
      <c r="D74" s="28"/>
    </row>
    <row r="75" s="1" customFormat="1" ht="12.75">
      <c r="D75" s="28"/>
    </row>
    <row r="76" s="1" customFormat="1" ht="12.75">
      <c r="D76" s="28"/>
    </row>
    <row r="77" s="1" customFormat="1" ht="12.75">
      <c r="D77" s="28"/>
    </row>
    <row r="78" s="1" customFormat="1" ht="12.75">
      <c r="D78" s="2"/>
    </row>
    <row r="79" s="1" customFormat="1" ht="12.75">
      <c r="D79" s="2"/>
    </row>
    <row r="80" s="1" customFormat="1" ht="12.75">
      <c r="D80" s="28"/>
    </row>
    <row r="81" spans="1:4" s="1" customFormat="1" ht="12.75">
      <c r="A81"/>
      <c r="B81"/>
      <c r="C81"/>
      <c r="D81" s="2"/>
    </row>
    <row r="82" spans="1:6" s="1" customFormat="1" ht="12.75">
      <c r="A82"/>
      <c r="B82"/>
      <c r="C82"/>
      <c r="D82"/>
      <c r="E82"/>
      <c r="F82"/>
    </row>
    <row r="83" spans="1:6" s="1" customFormat="1" ht="12.75">
      <c r="A83"/>
      <c r="B83"/>
      <c r="C83"/>
      <c r="D83"/>
      <c r="E83"/>
      <c r="F83"/>
    </row>
    <row r="84" spans="1:6" s="1" customFormat="1" ht="12.75">
      <c r="A84"/>
      <c r="B84"/>
      <c r="C84"/>
      <c r="D84"/>
      <c r="E84"/>
      <c r="F84"/>
    </row>
    <row r="85" spans="1:6" s="1" customFormat="1" ht="12.75">
      <c r="A85"/>
      <c r="B85"/>
      <c r="C85"/>
      <c r="D85"/>
      <c r="E85"/>
      <c r="F85"/>
    </row>
  </sheetData>
  <sheetProtection/>
  <mergeCells count="1">
    <mergeCell ref="A3:F3"/>
  </mergeCells>
  <printOptions/>
  <pageMargins left="0.787401575" right="0.787401575" top="0.4" bottom="0.37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</dc:creator>
  <cp:keywords/>
  <dc:description/>
  <cp:lastModifiedBy>KESSLER Audrey</cp:lastModifiedBy>
  <cp:lastPrinted>2013-11-05T15:12:57Z</cp:lastPrinted>
  <dcterms:created xsi:type="dcterms:W3CDTF">2004-05-12T16:13:42Z</dcterms:created>
  <dcterms:modified xsi:type="dcterms:W3CDTF">2013-11-14T13:48:59Z</dcterms:modified>
  <cp:category/>
  <cp:version/>
  <cp:contentType/>
  <cp:contentStatus/>
</cp:coreProperties>
</file>